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<sst xmlns="http://schemas.openxmlformats.org/spreadsheetml/2006/main" count="14" uniqueCount="14">
  <si>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стоимость оборудования</t>
  </si>
  <si>
    <t>выручка</t>
  </si>
  <si>
    <t>затраты на доставку</t>
  </si>
  <si>
    <t>Оборотные средства</t>
  </si>
  <si>
    <t>аммортизация</t>
  </si>
  <si>
    <t>плата за кредит</t>
  </si>
  <si>
    <t>IC</t>
  </si>
  <si>
    <t>NCF</t>
  </si>
  <si>
    <t xml:space="preserve">коэф.оборачиваемости </t>
  </si>
  <si>
    <t>ст.дисконтирования</t>
  </si>
  <si>
    <t>годы</t>
  </si>
  <si>
    <t>множитель дисконтирования</t>
  </si>
  <si>
    <t>Дисконтированные СF</t>
  </si>
  <si>
    <t>NPV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</si>
</sst>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0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8.421875" style="0" customWidth="1"/>
    <col min="4" max="4" width="22.8515625" style="0" customWidth="1"/>
  </cols>
  <sheetData>
    <row r="1" spans="1:5" ht="15">
      <c r="A1" s="1" t="s">
        <v>0</v>
      </c>
      <c r="B1" s="2">
        <v>25000</v>
      </c>
      <c r="C1" s="2"/>
      <c r="D1" s="2" t="s">
        <v>6</v>
      </c>
      <c r="E1" s="3">
        <f>B1+B2+B3</f>
        <v>26650</v>
      </c>
    </row>
    <row r="2" spans="1:5" ht="15">
      <c r="A2" s="4" t="s">
        <v>2</v>
      </c>
      <c r="B2" s="5">
        <v>150</v>
      </c>
      <c r="C2" s="5"/>
      <c r="D2" s="5"/>
      <c r="E2" s="6"/>
    </row>
    <row r="3" spans="1:5" ht="15.75" thickBot="1">
      <c r="A3" s="7" t="s">
        <v>3</v>
      </c>
      <c r="B3" s="8">
        <v>1500</v>
      </c>
      <c r="C3" s="8"/>
      <c r="D3" s="8"/>
      <c r="E3" s="9"/>
    </row>
    <row r="4" spans="1:5" ht="15">
      <c r="A4" s="1" t="s">
        <v>1</v>
      </c>
      <c r="B4" s="2">
        <v>5000</v>
      </c>
      <c r="C4" s="2"/>
      <c r="D4" s="2" t="s">
        <v>7</v>
      </c>
      <c r="E4" s="3">
        <f>B4-B3*E5-B6*E1</f>
        <v>3468.02</v>
      </c>
    </row>
    <row r="5" spans="1:5" ht="15">
      <c r="A5" s="4" t="s">
        <v>4</v>
      </c>
      <c r="B5" s="5">
        <v>1000</v>
      </c>
      <c r="C5" s="5"/>
      <c r="D5" s="5" t="s">
        <v>8</v>
      </c>
      <c r="E5" s="6">
        <v>1</v>
      </c>
    </row>
    <row r="6" spans="1:5" ht="15.75" thickBot="1">
      <c r="A6" s="7" t="s">
        <v>5</v>
      </c>
      <c r="B6" s="10">
        <v>0.0012</v>
      </c>
      <c r="C6" s="8"/>
      <c r="D6" s="8"/>
      <c r="E6" s="9"/>
    </row>
    <row r="7" spans="1:2" ht="15">
      <c r="A7" s="12" t="s">
        <v>9</v>
      </c>
      <c r="B7" s="11">
        <v>0.0775</v>
      </c>
    </row>
    <row r="9" spans="1:6" ht="15">
      <c r="A9" s="12" t="s">
        <v>10</v>
      </c>
      <c r="B9">
        <v>1</v>
      </c>
      <c r="C9">
        <v>2</v>
      </c>
      <c r="D9">
        <v>3</v>
      </c>
      <c r="E9">
        <v>4</v>
      </c>
      <c r="F9">
        <v>5</v>
      </c>
    </row>
    <row r="10" spans="1:6" ht="15">
      <c r="A10" s="12" t="s">
        <v>11</v>
      </c>
      <c r="B10">
        <f>1/(1+$B$7)^B9</f>
        <v>0.9280742459396752</v>
      </c>
      <c r="C10">
        <f>1/(1+$B$7)^C9</f>
        <v>0.8613218059764969</v>
      </c>
      <c r="D10">
        <f>1/(1+$B$7)^D9</f>
        <v>0.7993705855930365</v>
      </c>
      <c r="E10">
        <f>1/(1+$B$7)^E9</f>
        <v>0.7418752534506141</v>
      </c>
      <c r="F10">
        <f>1/(1+$B$7)^F9</f>
        <v>0.6885153164274841</v>
      </c>
    </row>
    <row r="11" spans="1:6" ht="15">
      <c r="A11" s="11" t="s">
        <v>12</v>
      </c>
      <c r="B11">
        <f>$E$4*B10</f>
        <v>3218.5800464037125</v>
      </c>
      <c r="C11">
        <f>$E$4*C10</f>
        <v>2987.0812495626105</v>
      </c>
      <c r="D11">
        <f>$E$4*D10</f>
        <v>2772.2331782483625</v>
      </c>
      <c r="E11">
        <f>$E$4*E10</f>
        <v>2572.8382164717987</v>
      </c>
      <c r="F11">
        <f>$E$4*F10</f>
        <v>2387.7848876768435</v>
      </c>
    </row>
    <row r="12" spans="1:2" ht="15">
      <c r="A12" s="11" t="s">
        <v>13</v>
      </c>
      <c r="B12">
        <f>SUM(B11:F11)</f>
        <v>13938.517578363328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2010-11-15T16:50:43Z</dcterms:created>
  <dcterms:modified xsi:type="dcterms:W3CDTF">2010-11-15T17:18:36Z</dcterms:modified>
  <cp:category/>
  <cp:version/>
  <cp:contentType/>
  <cp:contentStatus/>
</cp:coreProperties>
</file>