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87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<sst xmlns="http://schemas.openxmlformats.org/spreadsheetml/2006/main" count="11" uniqueCount="11">
  <si>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Чистые доходы от инвестиций</t>
  </si>
  <si>
    <t>Капитальные затраты</t>
  </si>
  <si>
    <t>Год</t>
  </si>
  <si>
    <t>Ставка дисконта</t>
  </si>
  <si>
    <t>Дисконтированные</t>
  </si>
  <si>
    <t>доходы</t>
  </si>
  <si>
    <t>Ручной подсчет</t>
  </si>
  <si>
    <t>С помощью ЧПС</t>
  </si>
  <si>
    <t>Доп. Вариант:</t>
  </si>
  <si>
    <t>разница между доп. Вариантом и расчетом ЧПС</t>
  </si>
  <si>
    <t>Доп. Вариант2: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</si>
</sst>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</numFmts>
  <fonts count="4">
    <font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9" fontId="1" fillId="0" borderId="6" xfId="0" applyNumberFormat="1" applyFont="1" applyBorder="1" applyAlignment="1">
      <alignment horizontal="center"/>
    </xf>
    <xf numFmtId="8" fontId="1" fillId="0" borderId="0" xfId="0" applyNumberFormat="1" applyFont="1" applyAlignment="1">
      <alignment/>
    </xf>
    <xf numFmtId="8" fontId="3" fillId="0" borderId="6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23"/>
  <sheetViews>
    <sheetView showGridLines="0" tabSelected="1" workbookViewId="0" topLeftCell="A1">
      <selection activeCell="F23" sqref="F23"/>
    </sheetView>
  </sheetViews>
  <sheetFormatPr defaultColWidth="9.00390625" defaultRowHeight="12.75"/>
  <cols>
    <col min="2" max="2" width="8.125" style="0" customWidth="1"/>
    <col min="3" max="3" width="23.875" style="0" customWidth="1"/>
    <col min="5" max="5" width="27.75390625" style="0" customWidth="1"/>
    <col min="6" max="6" width="15.875" style="0" customWidth="1"/>
    <col min="7" max="7" width="18.625" style="0" customWidth="1"/>
    <col min="8" max="8" width="9.75390625" style="0" bestFit="1" customWidth="1"/>
  </cols>
  <sheetData>
    <row r="5" spans="2:7" ht="12.75">
      <c r="B5" s="2" t="s">
        <v>2</v>
      </c>
      <c r="C5" s="2" t="s">
        <v>1</v>
      </c>
      <c r="D5" s="2"/>
      <c r="E5" s="2" t="s">
        <v>0</v>
      </c>
      <c r="F5" s="7" t="s">
        <v>3</v>
      </c>
      <c r="G5" s="12" t="s">
        <v>4</v>
      </c>
    </row>
    <row r="6" spans="2:7" ht="12.75">
      <c r="B6" s="4"/>
      <c r="C6" s="4"/>
      <c r="D6" s="4"/>
      <c r="E6" s="4"/>
      <c r="F6" s="19">
        <v>0.15</v>
      </c>
      <c r="G6" s="4" t="s">
        <v>5</v>
      </c>
    </row>
    <row r="7" spans="2:7" ht="12.75">
      <c r="B7" s="3">
        <v>0</v>
      </c>
      <c r="C7" s="8">
        <v>500000</v>
      </c>
      <c r="D7" s="5">
        <v>0</v>
      </c>
      <c r="E7" s="8">
        <f>D7-C7</f>
        <v>-500000</v>
      </c>
      <c r="F7" s="9">
        <f>1/POWER(1+$F$6,B7)</f>
        <v>1</v>
      </c>
      <c r="G7" s="1">
        <f>F7*E7</f>
        <v>-500000</v>
      </c>
    </row>
    <row r="8" spans="2:7" ht="12.75">
      <c r="B8" s="3">
        <v>1</v>
      </c>
      <c r="C8" s="3"/>
      <c r="D8" s="5"/>
      <c r="E8" s="3">
        <v>600</v>
      </c>
      <c r="F8" s="10">
        <f aca="true" t="shared" si="0" ref="F8:F17">1/POWER(1+$F$6,B8)</f>
        <v>0.8695652173913044</v>
      </c>
      <c r="G8" s="13">
        <f>F8*E8</f>
        <v>521.7391304347826</v>
      </c>
    </row>
    <row r="9" spans="2:7" ht="12.75">
      <c r="B9" s="3">
        <v>2</v>
      </c>
      <c r="C9" s="3"/>
      <c r="D9" s="5"/>
      <c r="E9" s="3">
        <v>600</v>
      </c>
      <c r="F9" s="10">
        <f t="shared" si="0"/>
        <v>0.7561436672967865</v>
      </c>
      <c r="G9" s="13">
        <f aca="true" t="shared" si="1" ref="G9:G17">F9*E9</f>
        <v>453.68620037807193</v>
      </c>
    </row>
    <row r="10" spans="2:7" ht="12.75">
      <c r="B10" s="3">
        <v>3</v>
      </c>
      <c r="C10" s="3"/>
      <c r="D10" s="5"/>
      <c r="E10" s="3">
        <v>600</v>
      </c>
      <c r="F10" s="10">
        <f t="shared" si="0"/>
        <v>0.6575162324319883</v>
      </c>
      <c r="G10" s="13">
        <f t="shared" si="1"/>
        <v>394.509739459193</v>
      </c>
    </row>
    <row r="11" spans="2:7" ht="12.75">
      <c r="B11" s="3">
        <v>4</v>
      </c>
      <c r="C11" s="3"/>
      <c r="D11" s="5"/>
      <c r="E11" s="3">
        <v>600</v>
      </c>
      <c r="F11" s="10">
        <f t="shared" si="0"/>
        <v>0.5717532455930334</v>
      </c>
      <c r="G11" s="13">
        <f t="shared" si="1"/>
        <v>343.05194735582006</v>
      </c>
    </row>
    <row r="12" spans="2:7" ht="12.75">
      <c r="B12" s="3">
        <v>5</v>
      </c>
      <c r="C12" s="3"/>
      <c r="D12" s="5"/>
      <c r="E12" s="3">
        <v>600</v>
      </c>
      <c r="F12" s="10">
        <f t="shared" si="0"/>
        <v>0.4971767352982899</v>
      </c>
      <c r="G12" s="13">
        <f t="shared" si="1"/>
        <v>298.30604117897394</v>
      </c>
    </row>
    <row r="13" spans="2:7" ht="12.75">
      <c r="B13" s="3">
        <v>6</v>
      </c>
      <c r="C13" s="3"/>
      <c r="D13" s="5"/>
      <c r="E13" s="3">
        <v>600</v>
      </c>
      <c r="F13" s="10">
        <f t="shared" si="0"/>
        <v>0.43232759591155645</v>
      </c>
      <c r="G13" s="13">
        <f t="shared" si="1"/>
        <v>259.3965575469339</v>
      </c>
    </row>
    <row r="14" spans="2:7" ht="12.75">
      <c r="B14" s="3">
        <v>7</v>
      </c>
      <c r="C14" s="3"/>
      <c r="D14" s="5"/>
      <c r="E14" s="3">
        <v>600</v>
      </c>
      <c r="F14" s="10">
        <f t="shared" si="0"/>
        <v>0.3759370399230927</v>
      </c>
      <c r="G14" s="13">
        <f t="shared" si="1"/>
        <v>225.5622239538556</v>
      </c>
    </row>
    <row r="15" spans="2:7" ht="12.75">
      <c r="B15" s="3">
        <v>8</v>
      </c>
      <c r="C15" s="3"/>
      <c r="D15" s="5"/>
      <c r="E15" s="3">
        <v>600</v>
      </c>
      <c r="F15" s="10">
        <f t="shared" si="0"/>
        <v>0.32690177384616753</v>
      </c>
      <c r="G15" s="13">
        <f t="shared" si="1"/>
        <v>196.14106430770053</v>
      </c>
    </row>
    <row r="16" spans="2:7" ht="12.75">
      <c r="B16" s="3">
        <v>9</v>
      </c>
      <c r="C16" s="3"/>
      <c r="D16" s="5"/>
      <c r="E16" s="3">
        <v>600</v>
      </c>
      <c r="F16" s="10">
        <f t="shared" si="0"/>
        <v>0.28426241204014574</v>
      </c>
      <c r="G16" s="13">
        <f t="shared" si="1"/>
        <v>170.55744722408744</v>
      </c>
    </row>
    <row r="17" spans="2:7" ht="12.75">
      <c r="B17" s="4">
        <v>10</v>
      </c>
      <c r="C17" s="4"/>
      <c r="D17" s="6"/>
      <c r="E17" s="4">
        <v>600</v>
      </c>
      <c r="F17" s="11">
        <f t="shared" si="0"/>
        <v>0.24718470612186585</v>
      </c>
      <c r="G17" s="14">
        <f t="shared" si="1"/>
        <v>148.3108236731195</v>
      </c>
    </row>
    <row r="19" spans="5:7" ht="12.75">
      <c r="E19" s="18">
        <f>SUM(E8:E18)</f>
        <v>6000</v>
      </c>
      <c r="F19" t="s">
        <v>6</v>
      </c>
      <c r="G19" s="15">
        <f>SUM(G7:G17)</f>
        <v>-496988.73882448755</v>
      </c>
    </row>
    <row r="20" spans="6:7" ht="12.75">
      <c r="F20" t="s">
        <v>7</v>
      </c>
      <c r="G20" s="16">
        <f>NPV(F6,E8:E17)+E7</f>
        <v>-496988.7388244875</v>
      </c>
    </row>
    <row r="22" spans="6:9" ht="12.75">
      <c r="F22" s="17" t="s">
        <v>8</v>
      </c>
      <c r="G22" s="20">
        <f>NPV(F6,E19)+E7</f>
        <v>-494782.60869565216</v>
      </c>
      <c r="H22" s="21">
        <f>G22-G20</f>
        <v>2206.130128835328</v>
      </c>
      <c r="I22" t="s">
        <v>9</v>
      </c>
    </row>
    <row r="23" ht="12.75">
      <c r="F23" t="s">
        <v>10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nnaimanbaev</dc:creator>
  <cp:keywords/>
  <dc:description/>
  <cp:lastModifiedBy>nnaimanbaev</cp:lastModifiedBy>
  <dcterms:created xsi:type="dcterms:W3CDTF">2009-02-09T08:01:55Z</dcterms:created>
  <dcterms:modified xsi:type="dcterms:W3CDTF">2009-02-09T09:03:59Z</dcterms:modified>
  <cp:category/>
  <cp:version/>
  <cp:contentType/>
  <cp:contentStatus/>
</cp:coreProperties>
</file>