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90" windowHeight="15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<sst xmlns="http://schemas.openxmlformats.org/spreadsheetml/2006/main" count="5" uniqueCount="5">
  <si>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Аккум. диск. ден. поток</t>
  </si>
  <si>
    <t xml:space="preserve">Дисконтир. ден. Поток </t>
  </si>
  <si>
    <t>Расчет чистой приведенной стоимости</t>
  </si>
  <si>
    <t>Год</t>
  </si>
  <si>
    <t>Чистый денежный поток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</si>
</sst>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1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B1">
      <selection activeCell="A2" sqref="A2:I5"/>
    </sheetView>
  </sheetViews>
  <sheetFormatPr defaultColWidth="11.421875" defaultRowHeight="15"/>
  <cols>
    <col min="1" max="1" width="35.8515625" style="0" customWidth="1"/>
    <col min="2" max="2" width="16.7109375" style="0" customWidth="1"/>
    <col min="3" max="3" width="21.57421875" style="0" customWidth="1"/>
    <col min="4" max="4" width="19.8515625" style="0" customWidth="1"/>
    <col min="5" max="5" width="18.57421875" style="0" customWidth="1"/>
    <col min="6" max="6" width="19.140625" style="0" customWidth="1"/>
    <col min="7" max="7" width="18.421875" style="0" customWidth="1"/>
    <col min="8" max="8" width="17.7109375" style="0" customWidth="1"/>
    <col min="9" max="9" width="17.421875" style="0" customWidth="1"/>
    <col min="10" max="44" width="11.421875" style="0" customWidth="1"/>
    <col min="45" max="45" width="40.7109375" style="0" customWidth="1"/>
    <col min="46" max="46" width="11.421875" style="0" customWidth="1"/>
    <col min="47" max="47" width="23.140625" style="0" customWidth="1"/>
    <col min="48" max="48" width="18.00390625" style="0" customWidth="1"/>
    <col min="49" max="49" width="18.8515625" style="0" customWidth="1"/>
    <col min="50" max="50" width="17.00390625" style="0" customWidth="1"/>
    <col min="51" max="51" width="15.57421875" style="0" customWidth="1"/>
    <col min="52" max="52" width="18.421875" style="0" customWidth="1"/>
    <col min="53" max="53" width="24.00390625" style="0" customWidth="1"/>
  </cols>
  <sheetData>
    <row r="1" spans="1:9" ht="15.75" thickBot="1">
      <c r="A1" s="14" t="s">
        <v>2</v>
      </c>
      <c r="B1" s="15"/>
      <c r="C1" s="15"/>
      <c r="D1" s="15"/>
      <c r="E1" s="15"/>
      <c r="F1" s="15"/>
      <c r="G1" s="15"/>
      <c r="H1" s="15"/>
      <c r="I1" s="16"/>
    </row>
    <row r="2" spans="1:9" ht="15">
      <c r="A2" s="8" t="s">
        <v>3</v>
      </c>
      <c r="B2" s="11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6">
        <v>6</v>
      </c>
      <c r="I2" s="7">
        <v>7</v>
      </c>
    </row>
    <row r="3" spans="1:9" ht="15">
      <c r="A3" s="9" t="s">
        <v>4</v>
      </c>
      <c r="B3" s="12">
        <v>-10000</v>
      </c>
      <c r="C3" s="1">
        <v>-2308867.156</v>
      </c>
      <c r="D3" s="1">
        <v>3184698.944</v>
      </c>
      <c r="E3" s="1">
        <v>4115165.44</v>
      </c>
      <c r="F3" s="1">
        <v>5647501.293</v>
      </c>
      <c r="G3" s="1">
        <v>7806551.81</v>
      </c>
      <c r="H3" s="1">
        <v>12129968.3</v>
      </c>
      <c r="I3" s="3">
        <v>14181146.33</v>
      </c>
    </row>
    <row r="4" spans="1:9" ht="15">
      <c r="A4" s="9" t="s">
        <v>1</v>
      </c>
      <c r="B4" s="12">
        <f>B3/(1+0.25)^0</f>
        <v>-10000</v>
      </c>
      <c r="C4" s="1">
        <f>C3/(1+0.25)^1</f>
        <v>-1847093.7248</v>
      </c>
      <c r="D4" s="1">
        <f>D3/(1+0.25)^2</f>
        <v>2038207.32416</v>
      </c>
      <c r="E4" s="1">
        <f>E3/(1+0.25)^3</f>
        <v>2106964.70528</v>
      </c>
      <c r="F4" s="1">
        <f>F3/(1+0.25)^4</f>
        <v>2313216.5296127996</v>
      </c>
      <c r="G4" s="1">
        <f>G3/(1+0.25)^5</f>
        <v>2558050.8971007997</v>
      </c>
      <c r="H4" s="1">
        <f>H3/(1+0.25)^6</f>
        <v>3179798.4100352004</v>
      </c>
      <c r="I4" s="3">
        <f>I3/(1+0.25)^7</f>
        <v>2974001.938825216</v>
      </c>
    </row>
    <row r="5" spans="1:9" ht="15.75" thickBot="1">
      <c r="A5" s="10" t="s">
        <v>0</v>
      </c>
      <c r="B5" s="13">
        <v>-10000</v>
      </c>
      <c r="C5" s="2">
        <f>B5+C4</f>
        <v>-1857093.7248</v>
      </c>
      <c r="D5" s="2">
        <f>C5+D4</f>
        <v>181113.5993600001</v>
      </c>
      <c r="E5" s="2">
        <f>D5+E4</f>
        <v>2288078.3046399998</v>
      </c>
      <c r="F5" s="2">
        <f>E5+F4</f>
        <v>4601294.834252799</v>
      </c>
      <c r="G5" s="2">
        <f>F5+G4</f>
        <v>7159345.731353599</v>
      </c>
      <c r="H5" s="2">
        <f>G5+H4</f>
        <v>10339144.1413888</v>
      </c>
      <c r="I5" s="4">
        <f>H5+I4</f>
        <v>13313146.080214016</v>
      </c>
    </row>
  </sheetData>
  <sheetProtection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2012-11-05T08:24:21Z</dcterms:modified>
  <cp:category/>
  <cp:version/>
  <cp:contentType/>
  <cp:contentStatus/>
</cp:coreProperties>
</file>